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1" activeTab="2"/>
  </bookViews>
  <sheets>
    <sheet name="0000000" sheetId="1" state="veryHidden" r:id="rId1"/>
    <sheet name="部门收支决算" sheetId="2" r:id="rId2"/>
    <sheet name="财政拨款" sheetId="3" r:id="rId3"/>
  </sheets>
  <externalReferences>
    <externalReference r:id="rId6"/>
  </externalReferences>
  <definedNames>
    <definedName name="_xlnm.Print_Titles" localSheetId="1">'部门收支决算'!$4:$5</definedName>
    <definedName name="_xlnm.Print_Titles" localSheetId="2">'财政拨款'!$4:$5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<sst xmlns="http://schemas.openxmlformats.org/spreadsheetml/2006/main" count="136" uniqueCount="120">
  <si>
    <t>收      入</t>
  </si>
  <si>
    <t>支      出</t>
  </si>
  <si>
    <t>一、当年财政拨款收入</t>
  </si>
  <si>
    <t>二、行政单位教育收费收入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</si>
  <si>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</si>
  <si>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</si>
  <si>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</si>
  <si>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</si>
  <si>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</si>
  <si>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</si>
  <si>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</si>
  <si>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</si>
  <si>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</si>
  <si>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</si>
  <si>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</si>
  <si>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>八、上年结转</t>
  </si>
  <si>
    <t xml:space="preserve">    其中：转入事业基金</t>
  </si>
  <si>
    <t xml:space="preserve">    其中：事业单位经营亏损</t>
  </si>
  <si>
    <t>科目编码</t>
  </si>
  <si>
    <t>基本支出</t>
  </si>
  <si>
    <t>类</t>
  </si>
  <si>
    <t>款</t>
  </si>
  <si>
    <t>合计</t>
  </si>
  <si>
    <t>一般公共服务</t>
  </si>
  <si>
    <t>单位：万元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</si>
  <si>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</si>
  <si>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收     入     总     计</t>
  </si>
  <si>
    <t>支     出     总     计</t>
  </si>
  <si>
    <t>科目名称</t>
  </si>
  <si>
    <t>合  计</t>
  </si>
  <si>
    <t>项目支出</t>
  </si>
  <si>
    <t>备 注</t>
  </si>
  <si>
    <t>201</t>
  </si>
  <si>
    <r>
      <t>2</t>
    </r>
    <r>
      <rPr>
        <sz val="12"/>
        <rFont val="宋体"/>
        <family val="0"/>
      </rPr>
      <t>013年</t>
    </r>
    <r>
      <rPr>
        <sz val="12"/>
        <rFont val="宋体"/>
        <family val="0"/>
      </rPr>
      <t>决算数</t>
    </r>
  </si>
  <si>
    <t>项</t>
  </si>
  <si>
    <r>
      <t>0</t>
    </r>
    <r>
      <rPr>
        <sz val="12"/>
        <rFont val="宋体"/>
        <family val="0"/>
      </rPr>
      <t>1</t>
    </r>
  </si>
  <si>
    <t>注：所有支出列示到项级科目</t>
  </si>
  <si>
    <t>一、一般公共服务</t>
  </si>
  <si>
    <t xml:space="preserve">    统计信息事务</t>
  </si>
  <si>
    <t>二、社会保障和就业</t>
  </si>
  <si>
    <t xml:space="preserve">    行政事业单位离退休</t>
  </si>
  <si>
    <t xml:space="preserve">    抚恤</t>
  </si>
  <si>
    <t xml:space="preserve">    社会福利</t>
  </si>
  <si>
    <t>三、医疗卫生</t>
  </si>
  <si>
    <t xml:space="preserve">    医疗保障</t>
  </si>
  <si>
    <t>四、住房保障支出</t>
  </si>
  <si>
    <t xml:space="preserve">    住房改革支出</t>
  </si>
  <si>
    <t>五、文化体育与传媒</t>
  </si>
  <si>
    <t xml:space="preserve">    其他文化体育与传媒支出 </t>
  </si>
  <si>
    <t>六、城乡社区事务</t>
  </si>
  <si>
    <t xml:space="preserve">    城市基础设施配套费安排的支出</t>
  </si>
  <si>
    <t>七、农林水事务</t>
  </si>
  <si>
    <t xml:space="preserve">     森林植被恢复费安排的支出</t>
  </si>
  <si>
    <t>八、资源勘探电力信息等事务</t>
  </si>
  <si>
    <t xml:space="preserve">    制造业</t>
  </si>
  <si>
    <t>九、其他支出</t>
  </si>
  <si>
    <t xml:space="preserve">    其他支出</t>
  </si>
  <si>
    <t xml:space="preserve">十、事业单位结余分配 </t>
  </si>
  <si>
    <t>十一、结转下年</t>
  </si>
  <si>
    <t>攀枝花市统计局2013年收支决算总表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</si>
  <si>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</si>
  <si>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</si>
  <si>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</si>
  <si>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</si>
  <si>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</si>
  <si>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9</t>
    </r>
  </si>
  <si>
    <t xml:space="preserve">  统计信息事务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</si>
  <si>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</si>
  <si>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</si>
  <si>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07</t>
    </r>
  </si>
  <si>
    <r>
      <t>9</t>
    </r>
    <r>
      <rPr>
        <sz val="12"/>
        <rFont val="宋体"/>
        <family val="0"/>
      </rPr>
      <t>9</t>
    </r>
  </si>
  <si>
    <t xml:space="preserve">    行政运行</t>
  </si>
  <si>
    <t xml:space="preserve">    一般行政管理事务</t>
  </si>
  <si>
    <t xml:space="preserve">    专项统计业务</t>
  </si>
  <si>
    <t xml:space="preserve">    统计管理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</si>
  <si>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专项普查活动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</si>
  <si>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事业运行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</si>
  <si>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其他统计信息事务支出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</si>
  <si>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其他文化体育与传媒支出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</si>
  <si>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宣传文化发展专项支出</t>
    </r>
  </si>
  <si>
    <r>
      <t>20</t>
    </r>
    <r>
      <rPr>
        <sz val="12"/>
        <rFont val="宋体"/>
        <family val="0"/>
      </rPr>
      <t>8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</si>
  <si>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行政事业单位离退休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</si>
  <si>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未归口管理的行政单位离退休</t>
    </r>
  </si>
  <si>
    <r>
      <t>0</t>
    </r>
    <r>
      <rPr>
        <sz val="12"/>
        <rFont val="宋体"/>
        <family val="0"/>
      </rPr>
      <t>8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</si>
  <si>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抚恤</t>
    </r>
  </si>
  <si>
    <r>
      <t xml:space="preserve"> </t>
    </r>
    <r>
      <rPr>
        <sz val="12"/>
        <rFont val="宋体"/>
        <family val="0"/>
      </rPr>
      <t xml:space="preserve">   死亡抚恤</t>
    </r>
  </si>
  <si>
    <r>
      <t>1</t>
    </r>
    <r>
      <rPr>
        <sz val="12"/>
        <rFont val="宋体"/>
        <family val="0"/>
      </rPr>
      <t>0</t>
    </r>
  </si>
  <si>
    <t>社会福利</t>
  </si>
  <si>
    <t xml:space="preserve">  儿童福利</t>
  </si>
  <si>
    <r>
      <t>2</t>
    </r>
    <r>
      <rPr>
        <sz val="12"/>
        <rFont val="宋体"/>
        <family val="0"/>
      </rPr>
      <t>10</t>
    </r>
  </si>
  <si>
    <r>
      <t>0</t>
    </r>
    <r>
      <rPr>
        <sz val="12"/>
        <rFont val="宋体"/>
        <family val="0"/>
      </rPr>
      <t>5</t>
    </r>
  </si>
  <si>
    <t>医疗卫生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</si>
  <si>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医疗保障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</si>
  <si>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其他医疗保障支出</t>
    </r>
  </si>
  <si>
    <r>
      <t>2</t>
    </r>
    <r>
      <rPr>
        <sz val="12"/>
        <rFont val="宋体"/>
        <family val="0"/>
      </rPr>
      <t>12</t>
    </r>
  </si>
  <si>
    <r>
      <t>1</t>
    </r>
    <r>
      <rPr>
        <sz val="12"/>
        <rFont val="宋体"/>
        <family val="0"/>
      </rPr>
      <t>3</t>
    </r>
  </si>
  <si>
    <t>城乡社区事务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</si>
  <si>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城市基础设施配套费安排的支出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</si>
  <si>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其他城市基础设施配套费安排的支出</t>
    </r>
  </si>
  <si>
    <r>
      <t>2</t>
    </r>
    <r>
      <rPr>
        <sz val="12"/>
        <rFont val="宋体"/>
        <family val="0"/>
      </rPr>
      <t>13</t>
    </r>
  </si>
  <si>
    <t>农林水事务</t>
  </si>
  <si>
    <r>
      <t>6</t>
    </r>
    <r>
      <rPr>
        <sz val="12"/>
        <rFont val="宋体"/>
        <family val="0"/>
      </rPr>
      <t>2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</si>
  <si>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森林植被恢复费安排的支出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</si>
  <si>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其他森林植被恢复费安排的支出</t>
    </r>
  </si>
  <si>
    <r>
      <t>2</t>
    </r>
    <r>
      <rPr>
        <sz val="12"/>
        <rFont val="宋体"/>
        <family val="0"/>
      </rPr>
      <t>15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</si>
  <si>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制造业</t>
    </r>
  </si>
  <si>
    <r>
      <t xml:space="preserve"> </t>
    </r>
    <r>
      <rPr>
        <sz val="12"/>
        <rFont val="宋体"/>
        <family val="0"/>
      </rPr>
      <t xml:space="preserve">   其他制造业支出</t>
    </r>
  </si>
  <si>
    <r>
      <t>2</t>
    </r>
    <r>
      <rPr>
        <sz val="12"/>
        <rFont val="宋体"/>
        <family val="0"/>
      </rPr>
      <t>21</t>
    </r>
  </si>
  <si>
    <t>住房保障支出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</si>
  <si>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住房改革支出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</si>
  <si>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住房公积金</t>
    </r>
  </si>
  <si>
    <r>
      <t>2</t>
    </r>
    <r>
      <rPr>
        <sz val="12"/>
        <rFont val="宋体"/>
        <family val="0"/>
      </rPr>
      <t>29</t>
    </r>
  </si>
  <si>
    <r>
      <t xml:space="preserve"> </t>
    </r>
    <r>
      <rPr>
        <sz val="12"/>
        <rFont val="宋体"/>
        <family val="0"/>
      </rPr>
      <t xml:space="preserve"> 其他支出</t>
    </r>
  </si>
  <si>
    <r>
      <t xml:space="preserve"> </t>
    </r>
    <r>
      <rPr>
        <sz val="12"/>
        <rFont val="宋体"/>
        <family val="0"/>
      </rPr>
      <t xml:space="preserve">   其他支出</t>
    </r>
  </si>
  <si>
    <r>
      <t>0</t>
    </r>
    <r>
      <rPr>
        <sz val="12"/>
        <rFont val="宋体"/>
        <family val="0"/>
      </rPr>
      <t>1</t>
    </r>
  </si>
  <si>
    <t>社会保障和就业</t>
  </si>
  <si>
    <t>文化体育与传媒</t>
  </si>
  <si>
    <t>资源勘探电力信息等事务</t>
  </si>
  <si>
    <t>攀枝花市统计局2013年财政拨款支出决算表</t>
  </si>
  <si>
    <t>其他支出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</si>
</sst>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00_);[Red]\(0.0000\)"/>
    <numFmt numFmtId="178" formatCode="0.000000_);[Red]\(0.000000\)"/>
    <numFmt numFmtId="179" formatCode="0.00_);[Red]\(0.00\)"/>
  </numFmts>
  <fonts count="3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name val="Trial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42" applyFo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0" fillId="0" borderId="0" xfId="41" applyFill="1" applyAlignment="1">
      <alignment vertical="center"/>
      <protection/>
    </xf>
    <xf numFmtId="0" fontId="24" fillId="0" borderId="0" xfId="41" applyFont="1" applyFill="1" applyAlignment="1" quotePrefix="1">
      <alignment vertical="center"/>
      <protection/>
    </xf>
    <xf numFmtId="0" fontId="24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0" fillId="0" borderId="10" xfId="41" applyFont="1" applyFill="1" applyBorder="1" applyAlignment="1" quotePrefix="1">
      <alignment horizontal="center" vertical="center"/>
      <protection/>
    </xf>
    <xf numFmtId="0" fontId="26" fillId="0" borderId="10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vertical="center"/>
    </xf>
    <xf numFmtId="1" fontId="26" fillId="0" borderId="11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0" xfId="43" applyFont="1" applyFill="1" applyAlignment="1">
      <alignment/>
      <protection/>
    </xf>
    <xf numFmtId="0" fontId="21" fillId="0" borderId="0" xfId="41" applyFont="1" applyFill="1" applyAlignment="1">
      <alignment vertical="center"/>
      <protection/>
    </xf>
    <xf numFmtId="0" fontId="0" fillId="0" borderId="14" xfId="41" applyFont="1" applyFill="1" applyBorder="1" applyAlignment="1" quotePrefix="1">
      <alignment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0" xfId="41" applyFont="1" applyFill="1" applyAlignment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41" applyFont="1" applyFill="1" applyBorder="1" applyAlignment="1">
      <alignment vertical="center"/>
      <protection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 wrapText="1"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41" applyFont="1" applyFill="1" applyBorder="1" applyAlignment="1">
      <alignment vertical="center"/>
      <protection/>
    </xf>
    <xf numFmtId="179" fontId="26" fillId="0" borderId="10" xfId="0" applyNumberFormat="1" applyFont="1" applyFill="1" applyBorder="1" applyAlignment="1" applyProtection="1">
      <alignment vertical="center" wrapText="1"/>
      <protection/>
    </xf>
    <xf numFmtId="179" fontId="26" fillId="0" borderId="10" xfId="0" applyNumberFormat="1" applyFont="1" applyFill="1" applyBorder="1" applyAlignment="1">
      <alignment horizontal="right" vertical="center" wrapText="1"/>
    </xf>
    <xf numFmtId="179" fontId="22" fillId="0" borderId="0" xfId="41" applyNumberFormat="1" applyFont="1" applyFill="1" applyAlignment="1">
      <alignment vertical="center"/>
      <protection/>
    </xf>
    <xf numFmtId="179" fontId="24" fillId="0" borderId="0" xfId="41" applyNumberFormat="1" applyFont="1" applyFill="1" applyAlignment="1">
      <alignment vertical="center"/>
      <protection/>
    </xf>
    <xf numFmtId="179" fontId="0" fillId="0" borderId="10" xfId="41" applyNumberFormat="1" applyFont="1" applyFill="1" applyBorder="1" applyAlignment="1">
      <alignment horizontal="center" vertical="center"/>
      <protection/>
    </xf>
    <xf numFmtId="179" fontId="26" fillId="0" borderId="10" xfId="0" applyNumberFormat="1" applyFont="1" applyFill="1" applyBorder="1" applyAlignment="1" applyProtection="1">
      <alignment vertical="center" wrapText="1"/>
      <protection/>
    </xf>
    <xf numFmtId="179" fontId="26" fillId="0" borderId="15" xfId="0" applyNumberFormat="1" applyFont="1" applyFill="1" applyBorder="1" applyAlignment="1" applyProtection="1">
      <alignment vertical="center" wrapText="1"/>
      <protection/>
    </xf>
    <xf numFmtId="179" fontId="26" fillId="0" borderId="15" xfId="0" applyNumberFormat="1" applyFont="1" applyFill="1" applyBorder="1" applyAlignment="1" applyProtection="1">
      <alignment vertical="center" wrapText="1"/>
      <protection/>
    </xf>
    <xf numFmtId="179" fontId="26" fillId="0" borderId="16" xfId="0" applyNumberFormat="1" applyFont="1" applyFill="1" applyBorder="1" applyAlignment="1" applyProtection="1">
      <alignment vertical="center" wrapText="1"/>
      <protection/>
    </xf>
    <xf numFmtId="179" fontId="0" fillId="0" borderId="0" xfId="41" applyNumberFormat="1" applyFill="1" applyAlignment="1">
      <alignment vertical="center"/>
      <protection/>
    </xf>
    <xf numFmtId="179" fontId="26" fillId="0" borderId="16" xfId="0" applyNumberFormat="1" applyFont="1" applyFill="1" applyBorder="1" applyAlignment="1">
      <alignment vertical="center" wrapText="1"/>
    </xf>
    <xf numFmtId="179" fontId="26" fillId="0" borderId="10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179" fontId="22" fillId="0" borderId="0" xfId="41" applyNumberFormat="1" applyFont="1" applyFill="1" applyAlignment="1">
      <alignment horizontal="right" vertical="center"/>
      <protection/>
    </xf>
    <xf numFmtId="179" fontId="0" fillId="0" borderId="0" xfId="41" applyNumberFormat="1" applyFont="1" applyFill="1" applyAlignment="1">
      <alignment horizontal="center" vertical="center"/>
      <protection/>
    </xf>
    <xf numFmtId="179" fontId="0" fillId="0" borderId="14" xfId="41" applyNumberFormat="1" applyFont="1" applyFill="1" applyBorder="1" applyAlignment="1">
      <alignment vertical="center"/>
      <protection/>
    </xf>
    <xf numFmtId="179" fontId="30" fillId="0" borderId="10" xfId="41" applyNumberFormat="1" applyFont="1" applyFill="1" applyBorder="1" applyAlignment="1">
      <alignment horizontal="right" vertical="center"/>
      <protection/>
    </xf>
    <xf numFmtId="179" fontId="24" fillId="0" borderId="10" xfId="41" applyNumberFormat="1" applyFont="1" applyFill="1" applyBorder="1" applyAlignment="1">
      <alignment vertical="center"/>
      <protection/>
    </xf>
    <xf numFmtId="179" fontId="0" fillId="0" borderId="0" xfId="0" applyNumberFormat="1" applyFill="1" applyAlignment="1">
      <alignment vertical="center"/>
    </xf>
    <xf numFmtId="49" fontId="33" fillId="0" borderId="10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>
      <alignment horizontal="center" vertical="center"/>
      <protection/>
    </xf>
    <xf numFmtId="0" fontId="23" fillId="0" borderId="0" xfId="43" applyFont="1" applyFill="1" applyAlignment="1">
      <alignment horizontal="center" vertical="center"/>
      <protection/>
    </xf>
    <xf numFmtId="179" fontId="0" fillId="0" borderId="15" xfId="41" applyNumberFormat="1" applyFont="1" applyFill="1" applyBorder="1" applyAlignment="1">
      <alignment horizontal="center" vertical="center"/>
      <protection/>
    </xf>
    <xf numFmtId="179" fontId="0" fillId="0" borderId="16" xfId="41" applyNumberFormat="1" applyFont="1" applyFill="1" applyBorder="1" applyAlignment="1">
      <alignment horizontal="center" vertical="center"/>
      <protection/>
    </xf>
    <xf numFmtId="0" fontId="0" fillId="0" borderId="15" xfId="41" applyFont="1" applyFill="1" applyBorder="1" applyAlignment="1">
      <alignment horizontal="center" vertical="center"/>
      <protection/>
    </xf>
    <xf numFmtId="0" fontId="0" fillId="0" borderId="16" xfId="41" applyFont="1" applyFill="1" applyBorder="1" applyAlignment="1">
      <alignment horizontal="center" vertical="center"/>
      <protection/>
    </xf>
    <xf numFmtId="0" fontId="23" fillId="0" borderId="0" xfId="43" applyFont="1" applyFill="1" applyAlignment="1">
      <alignment horizont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179" fontId="0" fillId="0" borderId="15" xfId="41" applyNumberFormat="1" applyFont="1" applyFill="1" applyBorder="1" applyAlignment="1" quotePrefix="1">
      <alignment horizontal="center" vertical="center"/>
      <protection/>
    </xf>
    <xf numFmtId="179" fontId="0" fillId="0" borderId="16" xfId="41" applyNumberFormat="1" applyFont="1" applyFill="1" applyBorder="1" applyAlignment="1" quotePrefix="1">
      <alignment horizontal="center" vertical="center"/>
      <protection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4-分类改革-预算表" xfId="41"/>
    <cellStyle name="常规_2012年四川省省级部门决算批复表（表样）" xfId="42"/>
    <cellStyle name="常规_信息公开格式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4"/>
  <sheetViews>
    <sheetView showGridLines="0" showZeros="0" workbookViewId="0" topLeftCell="A10">
      <selection activeCell="E12" sqref="E12"/>
    </sheetView>
  </sheetViews>
  <sheetFormatPr defaultColWidth="9.00390625" defaultRowHeight="14.25"/>
  <cols>
    <col min="1" max="1" width="24.75390625" style="4" customWidth="1"/>
    <col min="2" max="2" width="16.50390625" style="37" customWidth="1"/>
    <col min="3" max="3" width="27.50390625" style="4" customWidth="1"/>
    <col min="4" max="4" width="18.625" style="37" customWidth="1"/>
    <col min="5" max="5" width="29.75390625" style="4" customWidth="1"/>
    <col min="6" max="16384" width="9.00390625" style="4" customWidth="1"/>
  </cols>
  <sheetData>
    <row r="1" spans="1:4" s="2" customFormat="1" ht="19.5" customHeight="1">
      <c r="A1" s="1"/>
      <c r="B1" s="30"/>
      <c r="D1" s="41"/>
    </row>
    <row r="2" spans="1:4" ht="28.5" customHeight="1">
      <c r="A2" s="51" t="s">
        <v>59</v>
      </c>
      <c r="B2" s="51"/>
      <c r="C2" s="51"/>
      <c r="D2" s="51"/>
    </row>
    <row r="3" spans="1:4" ht="19.5" customHeight="1">
      <c r="A3" s="5"/>
      <c r="B3" s="31"/>
      <c r="C3" s="6"/>
      <c r="D3" s="42" t="s">
        <v>24</v>
      </c>
    </row>
    <row r="4" spans="1:4" ht="21.75" customHeight="1">
      <c r="A4" s="49" t="s">
        <v>0</v>
      </c>
      <c r="B4" s="50"/>
      <c r="C4" s="49" t="s">
        <v>1</v>
      </c>
      <c r="D4" s="50"/>
    </row>
    <row r="5" spans="1:4" ht="21.75" customHeight="1">
      <c r="A5" s="8" t="s">
        <v>25</v>
      </c>
      <c r="B5" s="32" t="s">
        <v>33</v>
      </c>
      <c r="C5" s="8" t="s">
        <v>25</v>
      </c>
      <c r="D5" s="32" t="s">
        <v>33</v>
      </c>
    </row>
    <row r="6" spans="1:4" ht="18.75" customHeight="1">
      <c r="A6" s="9" t="s">
        <v>2</v>
      </c>
      <c r="B6" s="33">
        <v>1127.27</v>
      </c>
      <c r="C6" s="9" t="s">
        <v>37</v>
      </c>
      <c r="D6" s="33">
        <v>892.534797</v>
      </c>
    </row>
    <row r="7" spans="1:4" ht="18.75" customHeight="1">
      <c r="A7" s="9" t="s">
        <v>3</v>
      </c>
      <c r="B7" s="33"/>
      <c r="C7" s="9" t="s">
        <v>38</v>
      </c>
      <c r="D7" s="33">
        <v>892.534797</v>
      </c>
    </row>
    <row r="8" spans="1:4" ht="18.75" customHeight="1">
      <c r="A8" s="9" t="s">
        <v>4</v>
      </c>
      <c r="B8" s="33"/>
      <c r="C8" s="9" t="s">
        <v>39</v>
      </c>
      <c r="D8" s="33">
        <f>SUM(D9:D11)</f>
        <v>135.7842</v>
      </c>
    </row>
    <row r="9" spans="1:4" ht="18.75" customHeight="1">
      <c r="A9" s="9" t="s">
        <v>5</v>
      </c>
      <c r="B9" s="33"/>
      <c r="C9" s="9" t="s">
        <v>40</v>
      </c>
      <c r="D9" s="33">
        <v>123.0192</v>
      </c>
    </row>
    <row r="10" spans="1:4" ht="18.75" customHeight="1">
      <c r="A10" s="9" t="s">
        <v>6</v>
      </c>
      <c r="B10" s="33"/>
      <c r="C10" s="9" t="s">
        <v>41</v>
      </c>
      <c r="D10" s="33">
        <v>10.765</v>
      </c>
    </row>
    <row r="11" spans="1:4" ht="18.75" customHeight="1">
      <c r="A11" s="10" t="s">
        <v>7</v>
      </c>
      <c r="B11" s="33"/>
      <c r="C11" s="9" t="s">
        <v>42</v>
      </c>
      <c r="D11" s="33">
        <v>2</v>
      </c>
    </row>
    <row r="12" spans="1:4" ht="18.75" customHeight="1">
      <c r="A12" s="10" t="s">
        <v>8</v>
      </c>
      <c r="B12" s="34"/>
      <c r="C12" s="9" t="s">
        <v>43</v>
      </c>
      <c r="D12" s="34">
        <v>0.06</v>
      </c>
    </row>
    <row r="13" spans="1:4" ht="18.75" customHeight="1">
      <c r="A13" s="12" t="s">
        <v>9</v>
      </c>
      <c r="B13" s="35"/>
      <c r="C13" s="11" t="s">
        <v>44</v>
      </c>
      <c r="D13" s="35">
        <v>0.06</v>
      </c>
    </row>
    <row r="14" spans="1:4" ht="18.75" customHeight="1">
      <c r="A14" s="10" t="s">
        <v>10</v>
      </c>
      <c r="B14" s="33"/>
      <c r="C14" s="9" t="s">
        <v>45</v>
      </c>
      <c r="D14" s="39">
        <v>50.7435</v>
      </c>
    </row>
    <row r="15" spans="1:4" ht="18.75" customHeight="1">
      <c r="A15" s="10" t="s">
        <v>11</v>
      </c>
      <c r="B15" s="36">
        <v>41.71</v>
      </c>
      <c r="C15" s="13" t="s">
        <v>46</v>
      </c>
      <c r="D15" s="39">
        <v>50.7435</v>
      </c>
    </row>
    <row r="16" spans="2:4" ht="18.75" customHeight="1">
      <c r="B16" s="36"/>
      <c r="C16" s="9" t="s">
        <v>47</v>
      </c>
      <c r="D16" s="39">
        <v>10</v>
      </c>
    </row>
    <row r="17" spans="1:4" ht="18.75" customHeight="1">
      <c r="A17" s="10"/>
      <c r="B17" s="36"/>
      <c r="C17" s="9" t="s">
        <v>48</v>
      </c>
      <c r="D17" s="39">
        <v>10</v>
      </c>
    </row>
    <row r="18" spans="1:4" ht="18.75" customHeight="1">
      <c r="A18" s="10"/>
      <c r="B18" s="36"/>
      <c r="C18" s="9" t="s">
        <v>49</v>
      </c>
      <c r="D18" s="39">
        <v>3</v>
      </c>
    </row>
    <row r="19" spans="1:4" ht="18.75" customHeight="1">
      <c r="A19" s="10"/>
      <c r="B19" s="36"/>
      <c r="C19" s="9" t="s">
        <v>50</v>
      </c>
      <c r="D19" s="39">
        <v>3</v>
      </c>
    </row>
    <row r="20" spans="3:4" ht="18.75" customHeight="1">
      <c r="C20" s="27" t="s">
        <v>51</v>
      </c>
      <c r="D20" s="39">
        <v>1.1</v>
      </c>
    </row>
    <row r="21" spans="1:4" ht="18.75" customHeight="1">
      <c r="A21" s="9"/>
      <c r="B21" s="38"/>
      <c r="C21" s="9" t="s">
        <v>52</v>
      </c>
      <c r="D21" s="39">
        <v>1.1</v>
      </c>
    </row>
    <row r="22" spans="1:4" ht="18.75" customHeight="1">
      <c r="A22" s="9"/>
      <c r="B22" s="38"/>
      <c r="C22" s="9" t="s">
        <v>53</v>
      </c>
      <c r="D22" s="39">
        <v>6</v>
      </c>
    </row>
    <row r="23" spans="1:4" ht="18.75" customHeight="1">
      <c r="A23" s="9"/>
      <c r="B23" s="38"/>
      <c r="C23" s="9" t="s">
        <v>54</v>
      </c>
      <c r="D23" s="39">
        <v>6</v>
      </c>
    </row>
    <row r="24" spans="1:4" ht="18.75" customHeight="1">
      <c r="A24" s="9"/>
      <c r="B24" s="38"/>
      <c r="C24" s="9" t="s">
        <v>55</v>
      </c>
      <c r="D24" s="39">
        <v>0.306</v>
      </c>
    </row>
    <row r="25" spans="1:4" ht="18.75" customHeight="1">
      <c r="A25" s="9"/>
      <c r="B25" s="38"/>
      <c r="C25" s="9" t="s">
        <v>56</v>
      </c>
      <c r="D25" s="39">
        <v>0.306</v>
      </c>
    </row>
    <row r="26" spans="1:4" ht="18.75" customHeight="1">
      <c r="A26" s="9"/>
      <c r="B26" s="38"/>
      <c r="C26" s="9"/>
      <c r="D26" s="39"/>
    </row>
    <row r="27" spans="1:4" ht="18.75" customHeight="1">
      <c r="A27" s="14" t="s">
        <v>12</v>
      </c>
      <c r="B27" s="39">
        <f>SUM(B6:B19)</f>
        <v>1168.98</v>
      </c>
      <c r="C27" s="14" t="s">
        <v>13</v>
      </c>
      <c r="D27" s="39">
        <f>D6+D8+D12+D14+D16+D18+D20+D22+D24</f>
        <v>1099.528497</v>
      </c>
    </row>
    <row r="28" spans="1:4" ht="18.75" customHeight="1">
      <c r="A28" s="9" t="s">
        <v>14</v>
      </c>
      <c r="B28" s="33"/>
      <c r="C28" s="9" t="s">
        <v>57</v>
      </c>
      <c r="D28" s="33"/>
    </row>
    <row r="29" spans="1:4" ht="18.75" customHeight="1">
      <c r="A29" s="9" t="s">
        <v>15</v>
      </c>
      <c r="B29" s="33">
        <v>25.255335</v>
      </c>
      <c r="C29" s="9" t="s">
        <v>16</v>
      </c>
      <c r="D29" s="33"/>
    </row>
    <row r="30" spans="1:4" ht="18.75" customHeight="1">
      <c r="A30" s="9" t="s">
        <v>17</v>
      </c>
      <c r="B30" s="33"/>
      <c r="C30" s="9" t="s">
        <v>58</v>
      </c>
      <c r="D30" s="33">
        <v>94.71068</v>
      </c>
    </row>
    <row r="31" spans="1:4" ht="18.75" customHeight="1">
      <c r="A31" s="9"/>
      <c r="B31" s="40"/>
      <c r="C31" s="9" t="s">
        <v>17</v>
      </c>
      <c r="D31" s="33"/>
    </row>
    <row r="32" spans="1:4" ht="18.75" customHeight="1">
      <c r="A32" s="9"/>
      <c r="B32" s="28"/>
      <c r="C32" s="9"/>
      <c r="D32" s="39"/>
    </row>
    <row r="33" spans="1:4" ht="18.75" customHeight="1">
      <c r="A33" s="9"/>
      <c r="B33" s="29"/>
      <c r="C33" s="9"/>
      <c r="D33" s="39"/>
    </row>
    <row r="34" spans="1:4" ht="18.75" customHeight="1">
      <c r="A34" s="14" t="s">
        <v>26</v>
      </c>
      <c r="B34" s="29">
        <v>1194.239177</v>
      </c>
      <c r="C34" s="14" t="s">
        <v>27</v>
      </c>
      <c r="D34" s="39">
        <f>D27+D30</f>
        <v>1194.239177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19.5" customHeight="1"/>
    <row r="264" ht="19.5" customHeight="1"/>
    <row r="265" ht="19.5" customHeight="1"/>
    <row r="266" ht="19.5" customHeight="1"/>
  </sheetData>
  <sheetProtection/>
  <mergeCells count="3">
    <mergeCell ref="A4:B4"/>
    <mergeCell ref="C4:D4"/>
    <mergeCell ref="A2:D2"/>
  </mergeCells>
  <printOptions horizontalCentered="1"/>
  <pageMargins left="0.16" right="0.32" top="0.74" bottom="0.37" header="0.3937007874015748" footer="0.17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4"/>
  <sheetViews>
    <sheetView showGridLines="0" showZeros="0" tabSelected="1" workbookViewId="0" topLeftCell="A16">
      <selection activeCell="D32" sqref="D32"/>
    </sheetView>
  </sheetViews>
  <sheetFormatPr defaultColWidth="9.00390625" defaultRowHeight="14.25"/>
  <cols>
    <col min="1" max="3" width="9.00390625" style="4" customWidth="1"/>
    <col min="4" max="4" width="37.75390625" style="4" customWidth="1"/>
    <col min="5" max="5" width="12.00390625" style="37" customWidth="1"/>
    <col min="6" max="7" width="12.75390625" style="37" customWidth="1"/>
    <col min="8" max="8" width="13.125" style="4" customWidth="1"/>
    <col min="9" max="9" width="16.625" style="4" customWidth="1"/>
    <col min="10" max="16384" width="9.00390625" style="4" customWidth="1"/>
  </cols>
  <sheetData>
    <row r="1" spans="1:9" s="2" customFormat="1" ht="27" customHeight="1">
      <c r="A1" s="1"/>
      <c r="E1" s="30"/>
      <c r="F1" s="30"/>
      <c r="G1" s="30"/>
      <c r="I1" s="3"/>
    </row>
    <row r="2" spans="1:9" ht="22.5" customHeight="1">
      <c r="A2" s="56" t="s">
        <v>118</v>
      </c>
      <c r="B2" s="56"/>
      <c r="C2" s="56"/>
      <c r="D2" s="56"/>
      <c r="E2" s="56"/>
      <c r="F2" s="56"/>
      <c r="G2" s="56"/>
      <c r="H2" s="56"/>
      <c r="I2" s="15"/>
    </row>
    <row r="3" spans="4:8" s="16" customFormat="1" ht="19.5" customHeight="1">
      <c r="D3" s="17"/>
      <c r="E3" s="43"/>
      <c r="F3" s="43"/>
      <c r="G3" s="43"/>
      <c r="H3" s="7" t="s">
        <v>24</v>
      </c>
    </row>
    <row r="4" spans="1:8" s="19" customFormat="1" ht="21" customHeight="1">
      <c r="A4" s="60" t="s">
        <v>18</v>
      </c>
      <c r="B4" s="61"/>
      <c r="C4" s="62"/>
      <c r="D4" s="57" t="s">
        <v>28</v>
      </c>
      <c r="E4" s="58" t="s">
        <v>29</v>
      </c>
      <c r="F4" s="58" t="s">
        <v>19</v>
      </c>
      <c r="G4" s="52" t="s">
        <v>30</v>
      </c>
      <c r="H4" s="54" t="s">
        <v>31</v>
      </c>
    </row>
    <row r="5" spans="1:8" ht="19.5" customHeight="1">
      <c r="A5" s="18" t="s">
        <v>20</v>
      </c>
      <c r="B5" s="18" t="s">
        <v>21</v>
      </c>
      <c r="C5" s="18" t="s">
        <v>34</v>
      </c>
      <c r="D5" s="57"/>
      <c r="E5" s="59"/>
      <c r="F5" s="59"/>
      <c r="G5" s="53"/>
      <c r="H5" s="55"/>
    </row>
    <row r="6" spans="1:8" ht="19.5" customHeight="1">
      <c r="A6" s="20"/>
      <c r="B6" s="20"/>
      <c r="C6" s="20"/>
      <c r="D6" s="21" t="s">
        <v>22</v>
      </c>
      <c r="E6" s="44">
        <f>E7+E16+E19+E26+E29+E32+E35+E38+E41</f>
        <v>1099.528497</v>
      </c>
      <c r="F6" s="44">
        <f>F7+F16+F19+F26+F29+F32+F35+F38+F41</f>
        <v>708.6959999999999</v>
      </c>
      <c r="G6" s="45">
        <f>G7+G16+G19+G26+G29+G32+G35+G38+G41</f>
        <v>390.828997</v>
      </c>
      <c r="H6" s="22"/>
    </row>
    <row r="7" spans="1:8" ht="19.5" customHeight="1">
      <c r="A7" s="20" t="s">
        <v>32</v>
      </c>
      <c r="B7" s="20"/>
      <c r="C7" s="20"/>
      <c r="D7" s="47" t="s">
        <v>23</v>
      </c>
      <c r="E7" s="44">
        <f>E8</f>
        <v>892.534797</v>
      </c>
      <c r="F7" s="44">
        <f>F8</f>
        <v>523.8058</v>
      </c>
      <c r="G7" s="45">
        <f>G8</f>
        <v>368.728997</v>
      </c>
      <c r="H7" s="22"/>
    </row>
    <row r="8" spans="1:8" ht="19.5" customHeight="1">
      <c r="A8" s="20"/>
      <c r="B8" s="20" t="s">
        <v>62</v>
      </c>
      <c r="C8" s="20"/>
      <c r="D8" s="25" t="s">
        <v>66</v>
      </c>
      <c r="E8" s="44">
        <f>SUM(F8:G8)</f>
        <v>892.534797</v>
      </c>
      <c r="F8" s="45">
        <f>SUM(F9:F15)</f>
        <v>523.8058</v>
      </c>
      <c r="G8" s="45">
        <f>SUM(G9:G15)</f>
        <v>368.728997</v>
      </c>
      <c r="H8" s="22"/>
    </row>
    <row r="9" spans="1:8" ht="19.5" customHeight="1">
      <c r="A9" s="20"/>
      <c r="B9" s="20"/>
      <c r="C9" s="20" t="s">
        <v>35</v>
      </c>
      <c r="D9" s="25" t="s">
        <v>71</v>
      </c>
      <c r="E9" s="44"/>
      <c r="F9" s="45">
        <v>494.6674</v>
      </c>
      <c r="G9" s="45"/>
      <c r="H9" s="22"/>
    </row>
    <row r="10" spans="1:8" ht="19.5" customHeight="1">
      <c r="A10" s="20"/>
      <c r="B10" s="20"/>
      <c r="C10" s="20" t="s">
        <v>67</v>
      </c>
      <c r="D10" s="25" t="s">
        <v>72</v>
      </c>
      <c r="E10" s="44"/>
      <c r="F10" s="45"/>
      <c r="G10" s="45">
        <v>193.3748</v>
      </c>
      <c r="H10" s="22"/>
    </row>
    <row r="11" spans="1:8" ht="19.5" customHeight="1">
      <c r="A11" s="20"/>
      <c r="B11" s="20"/>
      <c r="C11" s="20" t="s">
        <v>62</v>
      </c>
      <c r="D11" s="25" t="s">
        <v>73</v>
      </c>
      <c r="E11" s="44"/>
      <c r="F11" s="45"/>
      <c r="G11" s="45">
        <v>58.4</v>
      </c>
      <c r="H11" s="22"/>
    </row>
    <row r="12" spans="1:8" ht="19.5" customHeight="1">
      <c r="A12" s="20"/>
      <c r="B12" s="20"/>
      <c r="C12" s="20" t="s">
        <v>63</v>
      </c>
      <c r="D12" s="25" t="s">
        <v>74</v>
      </c>
      <c r="E12" s="44"/>
      <c r="F12" s="45"/>
      <c r="G12" s="45">
        <v>0.5</v>
      </c>
      <c r="H12" s="22"/>
    </row>
    <row r="13" spans="1:8" ht="19.5" customHeight="1">
      <c r="A13" s="20"/>
      <c r="B13" s="20"/>
      <c r="C13" s="20" t="s">
        <v>68</v>
      </c>
      <c r="D13" s="21" t="s">
        <v>75</v>
      </c>
      <c r="E13" s="44"/>
      <c r="F13" s="45"/>
      <c r="G13" s="45">
        <v>78.404197</v>
      </c>
      <c r="H13" s="22"/>
    </row>
    <row r="14" spans="1:8" ht="19.5" customHeight="1">
      <c r="A14" s="20"/>
      <c r="B14" s="20"/>
      <c r="C14" s="20" t="s">
        <v>64</v>
      </c>
      <c r="D14" s="21" t="s">
        <v>76</v>
      </c>
      <c r="E14" s="44"/>
      <c r="F14" s="45">
        <v>29.1384</v>
      </c>
      <c r="G14" s="45"/>
      <c r="H14" s="22"/>
    </row>
    <row r="15" spans="1:8" ht="19.5" customHeight="1">
      <c r="A15" s="20"/>
      <c r="B15" s="20"/>
      <c r="C15" s="20" t="s">
        <v>65</v>
      </c>
      <c r="D15" s="21" t="s">
        <v>77</v>
      </c>
      <c r="E15" s="44"/>
      <c r="F15" s="45"/>
      <c r="G15" s="45">
        <v>38.05</v>
      </c>
      <c r="H15" s="22"/>
    </row>
    <row r="16" spans="1:8" ht="19.5" customHeight="1">
      <c r="A16" s="20" t="s">
        <v>69</v>
      </c>
      <c r="B16" s="20"/>
      <c r="C16" s="20"/>
      <c r="D16" s="47" t="s">
        <v>116</v>
      </c>
      <c r="E16" s="44">
        <v>10</v>
      </c>
      <c r="F16" s="45"/>
      <c r="G16" s="45">
        <v>10</v>
      </c>
      <c r="H16" s="22"/>
    </row>
    <row r="17" spans="1:8" ht="19.5" customHeight="1">
      <c r="A17" s="20"/>
      <c r="B17" s="20" t="s">
        <v>70</v>
      </c>
      <c r="C17" s="20"/>
      <c r="D17" s="21" t="s">
        <v>78</v>
      </c>
      <c r="E17" s="44"/>
      <c r="F17" s="45"/>
      <c r="G17" s="45">
        <v>10</v>
      </c>
      <c r="H17" s="22"/>
    </row>
    <row r="18" spans="1:8" ht="19.5" customHeight="1">
      <c r="A18" s="20"/>
      <c r="B18" s="20"/>
      <c r="C18" s="20" t="s">
        <v>60</v>
      </c>
      <c r="D18" s="21" t="s">
        <v>79</v>
      </c>
      <c r="E18" s="44"/>
      <c r="F18" s="45"/>
      <c r="G18" s="45">
        <v>10</v>
      </c>
      <c r="H18" s="22"/>
    </row>
    <row r="19" spans="1:8" ht="19.5" customHeight="1">
      <c r="A19" s="20" t="s">
        <v>80</v>
      </c>
      <c r="B19" s="20"/>
      <c r="C19" s="20"/>
      <c r="D19" s="48" t="s">
        <v>115</v>
      </c>
      <c r="E19" s="44">
        <f>SUM(F19:G19)</f>
        <v>135.7842</v>
      </c>
      <c r="F19" s="45">
        <f>F20+F22+F24</f>
        <v>133.7842</v>
      </c>
      <c r="G19" s="45">
        <f>G20+G22+G24</f>
        <v>2</v>
      </c>
      <c r="H19" s="22"/>
    </row>
    <row r="20" spans="1:8" ht="19.5" customHeight="1">
      <c r="A20" s="20"/>
      <c r="B20" s="20" t="s">
        <v>62</v>
      </c>
      <c r="C20" s="20"/>
      <c r="D20" s="26" t="s">
        <v>81</v>
      </c>
      <c r="E20" s="44"/>
      <c r="F20" s="44">
        <v>123.0192</v>
      </c>
      <c r="G20" s="45"/>
      <c r="H20" s="22"/>
    </row>
    <row r="21" spans="1:8" ht="19.5" customHeight="1">
      <c r="A21" s="20"/>
      <c r="B21" s="20"/>
      <c r="C21" s="20" t="s">
        <v>61</v>
      </c>
      <c r="D21" s="26" t="s">
        <v>82</v>
      </c>
      <c r="E21" s="44"/>
      <c r="F21" s="44">
        <v>123.0192</v>
      </c>
      <c r="G21" s="45"/>
      <c r="H21" s="22"/>
    </row>
    <row r="22" spans="1:8" ht="19.5" customHeight="1">
      <c r="A22" s="20"/>
      <c r="B22" s="20" t="s">
        <v>83</v>
      </c>
      <c r="C22" s="20"/>
      <c r="D22" s="26" t="s">
        <v>84</v>
      </c>
      <c r="E22" s="44"/>
      <c r="F22" s="44">
        <v>10.765</v>
      </c>
      <c r="G22" s="45"/>
      <c r="H22" s="22"/>
    </row>
    <row r="23" spans="1:8" ht="19.5" customHeight="1">
      <c r="A23" s="20"/>
      <c r="B23" s="20"/>
      <c r="C23" s="20" t="s">
        <v>35</v>
      </c>
      <c r="D23" s="26" t="s">
        <v>85</v>
      </c>
      <c r="E23" s="44"/>
      <c r="F23" s="44">
        <v>10.765</v>
      </c>
      <c r="G23" s="45"/>
      <c r="H23" s="22"/>
    </row>
    <row r="24" spans="1:8" ht="19.5" customHeight="1">
      <c r="A24" s="20"/>
      <c r="B24" s="20" t="s">
        <v>86</v>
      </c>
      <c r="C24" s="20"/>
      <c r="D24" s="26" t="s">
        <v>87</v>
      </c>
      <c r="E24" s="44"/>
      <c r="F24" s="44"/>
      <c r="G24" s="45">
        <v>2</v>
      </c>
      <c r="H24" s="22"/>
    </row>
    <row r="25" spans="1:8" ht="19.5" customHeight="1">
      <c r="A25" s="20"/>
      <c r="B25" s="20"/>
      <c r="C25" s="20" t="s">
        <v>35</v>
      </c>
      <c r="D25" s="26" t="s">
        <v>88</v>
      </c>
      <c r="E25" s="44"/>
      <c r="F25" s="44"/>
      <c r="G25" s="45">
        <v>2</v>
      </c>
      <c r="H25" s="22"/>
    </row>
    <row r="26" spans="1:8" ht="19.5" customHeight="1">
      <c r="A26" s="20" t="s">
        <v>89</v>
      </c>
      <c r="B26" s="20"/>
      <c r="C26" s="20"/>
      <c r="D26" s="48" t="s">
        <v>91</v>
      </c>
      <c r="E26" s="44">
        <f>0.06</f>
        <v>0.06</v>
      </c>
      <c r="F26" s="44">
        <v>0.06</v>
      </c>
      <c r="G26" s="45"/>
      <c r="H26" s="22"/>
    </row>
    <row r="27" spans="1:8" ht="19.5" customHeight="1">
      <c r="A27" s="20"/>
      <c r="B27" s="20" t="s">
        <v>90</v>
      </c>
      <c r="C27" s="20"/>
      <c r="D27" s="26" t="s">
        <v>92</v>
      </c>
      <c r="E27" s="44"/>
      <c r="F27" s="44">
        <v>0.06</v>
      </c>
      <c r="G27" s="45"/>
      <c r="H27" s="22"/>
    </row>
    <row r="28" spans="1:8" ht="19.5" customHeight="1">
      <c r="A28" s="20"/>
      <c r="B28" s="20"/>
      <c r="C28" s="20" t="s">
        <v>65</v>
      </c>
      <c r="D28" s="26" t="s">
        <v>93</v>
      </c>
      <c r="E28" s="44"/>
      <c r="F28" s="44">
        <v>0.06</v>
      </c>
      <c r="G28" s="45"/>
      <c r="H28" s="22"/>
    </row>
    <row r="29" spans="1:8" ht="19.5" customHeight="1">
      <c r="A29" s="20" t="s">
        <v>94</v>
      </c>
      <c r="B29" s="20"/>
      <c r="C29" s="20"/>
      <c r="D29" s="48" t="s">
        <v>96</v>
      </c>
      <c r="E29" s="44">
        <v>3</v>
      </c>
      <c r="F29" s="44"/>
      <c r="G29" s="45">
        <v>3</v>
      </c>
      <c r="H29" s="22"/>
    </row>
    <row r="30" spans="1:8" ht="19.5" customHeight="1">
      <c r="A30" s="20"/>
      <c r="B30" s="20" t="s">
        <v>95</v>
      </c>
      <c r="C30" s="20"/>
      <c r="D30" s="26" t="s">
        <v>97</v>
      </c>
      <c r="E30" s="44"/>
      <c r="F30" s="44"/>
      <c r="G30" s="45">
        <v>3</v>
      </c>
      <c r="H30" s="22"/>
    </row>
    <row r="31" spans="1:8" ht="19.5" customHeight="1">
      <c r="A31" s="20"/>
      <c r="B31" s="20"/>
      <c r="C31" s="20" t="s">
        <v>65</v>
      </c>
      <c r="D31" s="26" t="s">
        <v>98</v>
      </c>
      <c r="E31" s="44"/>
      <c r="F31" s="44"/>
      <c r="G31" s="45">
        <v>3</v>
      </c>
      <c r="H31" s="22"/>
    </row>
    <row r="32" spans="1:8" ht="19.5" customHeight="1">
      <c r="A32" s="20" t="s">
        <v>99</v>
      </c>
      <c r="B32" s="20"/>
      <c r="C32" s="20"/>
      <c r="D32" s="48" t="s">
        <v>100</v>
      </c>
      <c r="E32" s="44">
        <v>1.1</v>
      </c>
      <c r="F32" s="44"/>
      <c r="G32" s="45">
        <v>1.1</v>
      </c>
      <c r="H32" s="22"/>
    </row>
    <row r="33" spans="1:8" ht="19.5" customHeight="1">
      <c r="A33" s="20"/>
      <c r="B33" s="20" t="s">
        <v>101</v>
      </c>
      <c r="C33" s="20"/>
      <c r="D33" s="26" t="s">
        <v>102</v>
      </c>
      <c r="E33" s="44"/>
      <c r="F33" s="44"/>
      <c r="G33" s="45">
        <v>1.1</v>
      </c>
      <c r="H33" s="22"/>
    </row>
    <row r="34" spans="1:8" ht="19.5" customHeight="1">
      <c r="A34" s="20"/>
      <c r="B34" s="20"/>
      <c r="C34" s="20" t="s">
        <v>65</v>
      </c>
      <c r="D34" s="26" t="s">
        <v>103</v>
      </c>
      <c r="E34" s="44"/>
      <c r="F34" s="44"/>
      <c r="G34" s="45">
        <v>1.1</v>
      </c>
      <c r="H34" s="22"/>
    </row>
    <row r="35" spans="1:8" ht="19.5" customHeight="1">
      <c r="A35" s="20" t="s">
        <v>104</v>
      </c>
      <c r="B35" s="20"/>
      <c r="C35" s="20"/>
      <c r="D35" s="48" t="s">
        <v>117</v>
      </c>
      <c r="E35" s="44">
        <v>6</v>
      </c>
      <c r="F35" s="44"/>
      <c r="G35" s="45">
        <v>6</v>
      </c>
      <c r="H35" s="22"/>
    </row>
    <row r="36" spans="1:8" ht="19.5" customHeight="1">
      <c r="A36" s="20"/>
      <c r="B36" s="20" t="s">
        <v>60</v>
      </c>
      <c r="C36" s="20"/>
      <c r="D36" s="26" t="s">
        <v>105</v>
      </c>
      <c r="E36" s="44"/>
      <c r="F36" s="44"/>
      <c r="G36" s="45">
        <v>6</v>
      </c>
      <c r="H36" s="22"/>
    </row>
    <row r="37" spans="1:8" ht="19.5" customHeight="1">
      <c r="A37" s="20"/>
      <c r="B37" s="20"/>
      <c r="C37" s="20" t="s">
        <v>65</v>
      </c>
      <c r="D37" s="26" t="s">
        <v>106</v>
      </c>
      <c r="E37" s="44"/>
      <c r="F37" s="44"/>
      <c r="G37" s="45">
        <v>6</v>
      </c>
      <c r="H37" s="22"/>
    </row>
    <row r="38" spans="1:8" ht="19.5" customHeight="1">
      <c r="A38" s="20" t="s">
        <v>107</v>
      </c>
      <c r="B38" s="20"/>
      <c r="C38" s="20"/>
      <c r="D38" s="48" t="s">
        <v>108</v>
      </c>
      <c r="E38" s="44">
        <v>50.7435</v>
      </c>
      <c r="F38" s="44">
        <v>50.74</v>
      </c>
      <c r="G38" s="45"/>
      <c r="H38" s="22"/>
    </row>
    <row r="39" spans="1:8" ht="19.5" customHeight="1">
      <c r="A39" s="20"/>
      <c r="B39" s="20" t="s">
        <v>60</v>
      </c>
      <c r="C39" s="20"/>
      <c r="D39" s="26" t="s">
        <v>109</v>
      </c>
      <c r="E39" s="44"/>
      <c r="F39" s="44">
        <v>50.7435</v>
      </c>
      <c r="G39" s="45"/>
      <c r="H39" s="22"/>
    </row>
    <row r="40" spans="1:8" ht="19.5" customHeight="1">
      <c r="A40" s="20"/>
      <c r="B40" s="20"/>
      <c r="C40" s="20" t="s">
        <v>35</v>
      </c>
      <c r="D40" s="26" t="s">
        <v>110</v>
      </c>
      <c r="E40" s="44"/>
      <c r="F40" s="44">
        <v>50.7435</v>
      </c>
      <c r="G40" s="45"/>
      <c r="H40" s="22"/>
    </row>
    <row r="41" spans="1:8" ht="19.5" customHeight="1">
      <c r="A41" s="20" t="s">
        <v>111</v>
      </c>
      <c r="B41" s="20"/>
      <c r="C41" s="20"/>
      <c r="D41" s="48" t="s">
        <v>119</v>
      </c>
      <c r="E41" s="44">
        <v>0.306</v>
      </c>
      <c r="F41" s="44">
        <v>0.306</v>
      </c>
      <c r="G41" s="45"/>
      <c r="H41" s="22"/>
    </row>
    <row r="42" spans="1:8" ht="19.5" customHeight="1">
      <c r="A42" s="20"/>
      <c r="B42" s="20" t="s">
        <v>65</v>
      </c>
      <c r="C42" s="20"/>
      <c r="D42" s="26" t="s">
        <v>112</v>
      </c>
      <c r="E42" s="44"/>
      <c r="F42" s="44">
        <v>0.306</v>
      </c>
      <c r="G42" s="45"/>
      <c r="H42" s="22"/>
    </row>
    <row r="43" spans="1:8" ht="19.5" customHeight="1">
      <c r="A43" s="20"/>
      <c r="B43" s="20"/>
      <c r="C43" s="20" t="s">
        <v>114</v>
      </c>
      <c r="D43" s="26" t="s">
        <v>113</v>
      </c>
      <c r="E43" s="44"/>
      <c r="F43" s="44">
        <v>0.306</v>
      </c>
      <c r="G43" s="45"/>
      <c r="H43" s="22"/>
    </row>
    <row r="44" spans="1:8" s="23" customFormat="1" ht="21.75" customHeight="1">
      <c r="A44" s="23" t="s">
        <v>36</v>
      </c>
      <c r="E44" s="46"/>
      <c r="F44" s="46"/>
      <c r="G44" s="46"/>
      <c r="H44" s="24"/>
    </row>
  </sheetData>
  <sheetProtection/>
  <mergeCells count="7">
    <mergeCell ref="G4:G5"/>
    <mergeCell ref="H4:H5"/>
    <mergeCell ref="A2:H2"/>
    <mergeCell ref="D4:D5"/>
    <mergeCell ref="E4:E5"/>
    <mergeCell ref="F4:F5"/>
    <mergeCell ref="A4:C4"/>
  </mergeCells>
  <printOptions horizontalCentered="1"/>
  <pageMargins left="0.47" right="0.3" top="1.48" bottom="0.5" header="0.18" footer="0.31496062992125984"/>
  <pageSetup firstPageNumber="39" useFirstPageNumber="1" fitToHeight="18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刘正福</cp:lastModifiedBy>
  <cp:lastPrinted>2014-06-06T02:47:07Z</cp:lastPrinted>
  <dcterms:created xsi:type="dcterms:W3CDTF">2013-05-17T10:14:10Z</dcterms:created>
  <dcterms:modified xsi:type="dcterms:W3CDTF">2014-09-30T09:28:09Z</dcterms:modified>
  <cp:category/>
  <cp:version/>
  <cp:contentType/>
  <cp:contentStatus/>
</cp:coreProperties>
</file>